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llgato\Desktop\NCsB\"/>
    </mc:Choice>
  </mc:AlternateContent>
  <bookViews>
    <workbookView xWindow="0" yWindow="0" windowWidth="19200" windowHeight="11610"/>
  </bookViews>
  <sheets>
    <sheet name="Dijkstra" sheetId="1" r:id="rId1"/>
    <sheet name="Ford-Fulkerson" sheetId="2" r:id="rId2"/>
  </sheets>
  <definedNames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Dijkstra!$L$3:$L$12</definedName>
    <definedName name="solver_lhs1" localSheetId="1" hidden="1">'Ford-Fulkerson'!$O$3:$O$14</definedName>
    <definedName name="solver_lhs2" localSheetId="0" hidden="1">Dijkstra!$P$3:$P$7</definedName>
    <definedName name="solver_lhs2" localSheetId="1" hidden="1">'Ford-Fulkerson'!$O$3:$O$14</definedName>
    <definedName name="solver_lhs3" localSheetId="1" hidden="1">'Ford-Fulkerson'!$S$4:$S$8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0</definedName>
    <definedName name="solver_num" localSheetId="1" hidden="1">0</definedName>
    <definedName name="solver_nwt" localSheetId="0" hidden="1">1</definedName>
    <definedName name="solver_nwt" localSheetId="1" hidden="1">1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3</definedName>
    <definedName name="solver_rel1" localSheetId="1" hidden="1">1</definedName>
    <definedName name="solver_rel2" localSheetId="0" hidden="1">2</definedName>
    <definedName name="solver_rel2" localSheetId="1" hidden="1">3</definedName>
    <definedName name="solver_rel3" localSheetId="1" hidden="1">2</definedName>
    <definedName name="solver_rhs1" localSheetId="0" hidden="1">0</definedName>
    <definedName name="solver_rhs1" localSheetId="1" hidden="1">'Ford-Fulkerson'!$P$3:$P$14</definedName>
    <definedName name="solver_rhs2" localSheetId="0" hidden="1">Dijkstra!$Q$3:$Q$7</definedName>
    <definedName name="solver_rhs2" localSheetId="1" hidden="1">0</definedName>
    <definedName name="solver_rhs3" localSheetId="1" hidden="1">'Ford-Fulkerson'!$T$4:$T$8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2" l="1"/>
  <c r="S8" i="2"/>
  <c r="S7" i="2"/>
  <c r="S6" i="2"/>
  <c r="S5" i="2"/>
  <c r="S4" i="2"/>
  <c r="S3" i="2"/>
  <c r="O16" i="2" s="1"/>
  <c r="L14" i="1"/>
  <c r="Q7" i="1"/>
  <c r="Q6" i="1"/>
  <c r="Q5" i="1"/>
  <c r="Q4" i="1"/>
  <c r="Q3" i="1"/>
</calcChain>
</file>

<file path=xl/sharedStrings.xml><?xml version="1.0" encoding="utf-8"?>
<sst xmlns="http://schemas.openxmlformats.org/spreadsheetml/2006/main" count="74" uniqueCount="19">
  <si>
    <t>Arcs</t>
  </si>
  <si>
    <t>From</t>
  </si>
  <si>
    <t>To</t>
  </si>
  <si>
    <t>On Route</t>
  </si>
  <si>
    <t>Distance</t>
  </si>
  <si>
    <t>Nodes</t>
  </si>
  <si>
    <t>Net flow</t>
  </si>
  <si>
    <t>S/D</t>
  </si>
  <si>
    <t>A</t>
  </si>
  <si>
    <t>B</t>
  </si>
  <si>
    <t>C</t>
  </si>
  <si>
    <t>D</t>
  </si>
  <si>
    <t>S</t>
  </si>
  <si>
    <t>Total distance:</t>
  </si>
  <si>
    <t>Capacity</t>
  </si>
  <si>
    <t>O</t>
  </si>
  <si>
    <t>E</t>
  </si>
  <si>
    <t>T</t>
  </si>
  <si>
    <t>Maximum flow: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</si>
</sst>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158541</xdr:colOff>
      <xdr:row>15</xdr:row>
      <xdr:rowOff>146779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035341" cy="30042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485775</xdr:colOff>
      <xdr:row>18</xdr:row>
      <xdr:rowOff>135283</xdr:rowOff>
    </xdr:to>
    <xdr:pic>
      <xdr:nvPicPr>
        <xdr:cNvPr id="2" name="Tartalom helye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Grp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91375" cy="3564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Q14"/>
  <sheetViews>
    <sheetView tabSelected="1" workbookViewId="0">
      <selection activeCell="L11" sqref="L11"/>
    </sheetView>
  </sheetViews>
  <sheetFormatPr defaultRowHeight="15" x14ac:dyDescent="0.25"/>
  <sheetData>
    <row r="1" spans="10:17" x14ac:dyDescent="0.25">
      <c r="J1" s="1" t="s">
        <v>0</v>
      </c>
      <c r="K1" s="1"/>
      <c r="L1" s="1"/>
      <c r="M1" s="1"/>
    </row>
    <row r="2" spans="10:17" x14ac:dyDescent="0.25">
      <c r="J2" s="2" t="s">
        <v>1</v>
      </c>
      <c r="K2" s="2" t="s">
        <v>2</v>
      </c>
      <c r="L2" s="2" t="s">
        <v>3</v>
      </c>
      <c r="M2" s="2" t="s">
        <v>4</v>
      </c>
      <c r="O2" s="2" t="s">
        <v>5</v>
      </c>
      <c r="P2" s="2" t="s">
        <v>6</v>
      </c>
      <c r="Q2" s="2" t="s">
        <v>7</v>
      </c>
    </row>
    <row r="3" spans="10:17" x14ac:dyDescent="0.25">
      <c r="J3" s="3" t="s">
        <v>8</v>
      </c>
      <c r="K3" s="3" t="s">
        <v>9</v>
      </c>
      <c r="L3" s="4">
        <v>0</v>
      </c>
      <c r="M3" s="3">
        <v>1</v>
      </c>
      <c r="O3" s="3" t="s">
        <v>8</v>
      </c>
      <c r="P3" s="3">
        <v>0</v>
      </c>
      <c r="Q3" s="3">
        <f>SUM(L3:L4)-(L6+L11)</f>
        <v>0</v>
      </c>
    </row>
    <row r="4" spans="10:17" x14ac:dyDescent="0.25">
      <c r="J4" s="3" t="s">
        <v>8</v>
      </c>
      <c r="K4" s="3" t="s">
        <v>10</v>
      </c>
      <c r="L4" s="4">
        <v>0</v>
      </c>
      <c r="M4" s="3">
        <v>2</v>
      </c>
      <c r="O4" s="3" t="s">
        <v>9</v>
      </c>
      <c r="P4" s="3">
        <v>0</v>
      </c>
      <c r="Q4" s="3">
        <f>L5-SUM(L3,L7,L9)</f>
        <v>0</v>
      </c>
    </row>
    <row r="5" spans="10:17" x14ac:dyDescent="0.25">
      <c r="J5" s="3" t="s">
        <v>9</v>
      </c>
      <c r="K5" s="3" t="s">
        <v>11</v>
      </c>
      <c r="L5" s="4">
        <v>0</v>
      </c>
      <c r="M5" s="3">
        <v>4</v>
      </c>
      <c r="O5" s="3" t="s">
        <v>10</v>
      </c>
      <c r="P5" s="3">
        <v>1</v>
      </c>
      <c r="Q5" s="3">
        <f>SUM(L6:L8)-SUM(L4,L12)</f>
        <v>0</v>
      </c>
    </row>
    <row r="6" spans="10:17" x14ac:dyDescent="0.25">
      <c r="J6" s="3" t="s">
        <v>10</v>
      </c>
      <c r="K6" s="3" t="s">
        <v>8</v>
      </c>
      <c r="L6" s="4">
        <v>0</v>
      </c>
      <c r="M6" s="3">
        <v>3</v>
      </c>
      <c r="O6" s="3" t="s">
        <v>11</v>
      </c>
      <c r="P6" s="3">
        <v>0</v>
      </c>
      <c r="Q6" s="3">
        <f>SUM(L9:L10)-SUM(L5,L8)</f>
        <v>0</v>
      </c>
    </row>
    <row r="7" spans="10:17" x14ac:dyDescent="0.25">
      <c r="J7" s="3" t="s">
        <v>10</v>
      </c>
      <c r="K7" s="3" t="s">
        <v>9</v>
      </c>
      <c r="L7" s="4">
        <v>0</v>
      </c>
      <c r="M7" s="3">
        <v>9</v>
      </c>
      <c r="O7" s="3" t="s">
        <v>12</v>
      </c>
      <c r="P7" s="3">
        <v>-1</v>
      </c>
      <c r="Q7" s="3">
        <f>SUM(L11:L12)-L10</f>
        <v>0</v>
      </c>
    </row>
    <row r="8" spans="10:17" x14ac:dyDescent="0.25">
      <c r="J8" s="3" t="s">
        <v>10</v>
      </c>
      <c r="K8" s="3" t="s">
        <v>11</v>
      </c>
      <c r="L8" s="4">
        <v>0</v>
      </c>
      <c r="M8" s="3">
        <v>2</v>
      </c>
    </row>
    <row r="9" spans="10:17" x14ac:dyDescent="0.25">
      <c r="J9" s="3" t="s">
        <v>11</v>
      </c>
      <c r="K9" s="3" t="s">
        <v>9</v>
      </c>
      <c r="L9" s="4">
        <v>0</v>
      </c>
      <c r="M9" s="3">
        <v>6</v>
      </c>
    </row>
    <row r="10" spans="10:17" x14ac:dyDescent="0.25">
      <c r="J10" s="3" t="s">
        <v>11</v>
      </c>
      <c r="K10" s="3" t="s">
        <v>12</v>
      </c>
      <c r="L10" s="4">
        <v>0</v>
      </c>
      <c r="M10" s="3">
        <v>7</v>
      </c>
    </row>
    <row r="11" spans="10:17" x14ac:dyDescent="0.25">
      <c r="J11" s="3" t="s">
        <v>12</v>
      </c>
      <c r="K11" s="3" t="s">
        <v>8</v>
      </c>
      <c r="L11" s="4">
        <v>0</v>
      </c>
      <c r="M11" s="3">
        <v>10</v>
      </c>
    </row>
    <row r="12" spans="10:17" x14ac:dyDescent="0.25">
      <c r="J12" s="3" t="s">
        <v>12</v>
      </c>
      <c r="K12" s="3" t="s">
        <v>10</v>
      </c>
      <c r="L12" s="4">
        <v>0</v>
      </c>
      <c r="M12" s="3">
        <v>5</v>
      </c>
    </row>
    <row r="14" spans="10:17" x14ac:dyDescent="0.25">
      <c r="J14" s="5" t="s">
        <v>13</v>
      </c>
      <c r="K14" s="5"/>
      <c r="L14" s="3">
        <f>SUMPRODUCT(L3:L12,M3:M12)</f>
        <v>0</v>
      </c>
    </row>
  </sheetData>
  <mergeCells count="2">
    <mergeCell ref="J1:M1"/>
    <mergeCell ref="J14:K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1:T16"/>
  <sheetViews>
    <sheetView topLeftCell="D1" workbookViewId="0">
      <selection activeCell="L11" sqref="L11"/>
    </sheetView>
  </sheetViews>
  <sheetFormatPr defaultRowHeight="15" x14ac:dyDescent="0.25"/>
  <sheetData>
    <row r="1" spans="13:20" x14ac:dyDescent="0.25">
      <c r="M1" s="1" t="s">
        <v>0</v>
      </c>
      <c r="N1" s="1"/>
      <c r="O1" s="1"/>
      <c r="P1" s="1"/>
    </row>
    <row r="2" spans="13:20" x14ac:dyDescent="0.25">
      <c r="M2" s="2" t="s">
        <v>1</v>
      </c>
      <c r="N2" s="2" t="s">
        <v>2</v>
      </c>
      <c r="O2" s="2" t="s">
        <v>3</v>
      </c>
      <c r="P2" s="2" t="s">
        <v>14</v>
      </c>
      <c r="R2" s="2" t="s">
        <v>5</v>
      </c>
      <c r="S2" s="2" t="s">
        <v>6</v>
      </c>
      <c r="T2" s="2" t="s">
        <v>7</v>
      </c>
    </row>
    <row r="3" spans="13:20" x14ac:dyDescent="0.25">
      <c r="M3" s="3" t="s">
        <v>15</v>
      </c>
      <c r="N3" s="3" t="s">
        <v>8</v>
      </c>
      <c r="O3" s="4">
        <v>0</v>
      </c>
      <c r="P3" s="3">
        <v>5</v>
      </c>
      <c r="R3" s="2" t="s">
        <v>15</v>
      </c>
      <c r="S3" s="3">
        <f>SUM(O3:O5)</f>
        <v>0</v>
      </c>
      <c r="T3" s="3"/>
    </row>
    <row r="4" spans="13:20" x14ac:dyDescent="0.25">
      <c r="M4" s="3" t="s">
        <v>15</v>
      </c>
      <c r="N4" s="3" t="s">
        <v>9</v>
      </c>
      <c r="O4" s="4">
        <v>0</v>
      </c>
      <c r="P4" s="3">
        <v>7</v>
      </c>
      <c r="R4" s="3" t="s">
        <v>8</v>
      </c>
      <c r="S4" s="3">
        <f>SUM(O6:O7)-SUM(O3)</f>
        <v>0</v>
      </c>
      <c r="T4" s="3">
        <v>0</v>
      </c>
    </row>
    <row r="5" spans="13:20" x14ac:dyDescent="0.25">
      <c r="M5" s="3" t="s">
        <v>15</v>
      </c>
      <c r="N5" s="3" t="s">
        <v>10</v>
      </c>
      <c r="O5" s="4">
        <v>0</v>
      </c>
      <c r="P5" s="3">
        <v>4</v>
      </c>
      <c r="R5" s="3" t="s">
        <v>9</v>
      </c>
      <c r="S5" s="3">
        <f>SUM(O8:O10)-SUM(O4,O6)</f>
        <v>0</v>
      </c>
      <c r="T5" s="3">
        <v>0</v>
      </c>
    </row>
    <row r="6" spans="13:20" x14ac:dyDescent="0.25">
      <c r="M6" s="3" t="s">
        <v>8</v>
      </c>
      <c r="N6" s="3" t="s">
        <v>9</v>
      </c>
      <c r="O6" s="4">
        <v>0</v>
      </c>
      <c r="P6" s="3">
        <v>1</v>
      </c>
      <c r="R6" s="3" t="s">
        <v>10</v>
      </c>
      <c r="S6" s="3">
        <f>SUM(O11)-SUM(O5,O8)</f>
        <v>0</v>
      </c>
      <c r="T6" s="3">
        <v>0</v>
      </c>
    </row>
    <row r="7" spans="13:20" x14ac:dyDescent="0.25">
      <c r="M7" s="3" t="s">
        <v>8</v>
      </c>
      <c r="N7" s="3" t="s">
        <v>11</v>
      </c>
      <c r="O7" s="4">
        <v>0</v>
      </c>
      <c r="P7" s="3">
        <v>3</v>
      </c>
      <c r="R7" s="3" t="s">
        <v>11</v>
      </c>
      <c r="S7" s="3">
        <f>O12-SUM(O7,O9,O13)</f>
        <v>0</v>
      </c>
      <c r="T7" s="3">
        <v>0</v>
      </c>
    </row>
    <row r="8" spans="13:20" x14ac:dyDescent="0.25">
      <c r="M8" s="3" t="s">
        <v>9</v>
      </c>
      <c r="N8" s="3" t="s">
        <v>10</v>
      </c>
      <c r="O8" s="4">
        <v>0</v>
      </c>
      <c r="P8" s="3">
        <v>2</v>
      </c>
      <c r="R8" s="3" t="s">
        <v>16</v>
      </c>
      <c r="S8" s="3">
        <f>SUM(O13:O14)-SUM(O10:O11)</f>
        <v>0</v>
      </c>
      <c r="T8" s="3">
        <v>0</v>
      </c>
    </row>
    <row r="9" spans="13:20" x14ac:dyDescent="0.25">
      <c r="M9" s="3" t="s">
        <v>9</v>
      </c>
      <c r="N9" s="3" t="s">
        <v>11</v>
      </c>
      <c r="O9" s="4">
        <v>0</v>
      </c>
      <c r="P9" s="3">
        <v>4</v>
      </c>
      <c r="R9" s="3" t="s">
        <v>17</v>
      </c>
      <c r="S9" s="3">
        <f>-SUM(O12,O14)</f>
        <v>0</v>
      </c>
    </row>
    <row r="10" spans="13:20" x14ac:dyDescent="0.25">
      <c r="M10" s="3" t="s">
        <v>9</v>
      </c>
      <c r="N10" s="3" t="s">
        <v>16</v>
      </c>
      <c r="O10" s="4">
        <v>0</v>
      </c>
      <c r="P10" s="3">
        <v>5</v>
      </c>
    </row>
    <row r="11" spans="13:20" x14ac:dyDescent="0.25">
      <c r="M11" s="3" t="s">
        <v>10</v>
      </c>
      <c r="N11" s="3" t="s">
        <v>16</v>
      </c>
      <c r="O11" s="4">
        <v>0</v>
      </c>
      <c r="P11" s="3">
        <v>4</v>
      </c>
    </row>
    <row r="12" spans="13:20" x14ac:dyDescent="0.25">
      <c r="M12" s="3" t="s">
        <v>11</v>
      </c>
      <c r="N12" s="3" t="s">
        <v>17</v>
      </c>
      <c r="O12" s="4">
        <v>0</v>
      </c>
      <c r="P12" s="3">
        <v>9</v>
      </c>
    </row>
    <row r="13" spans="13:20" x14ac:dyDescent="0.25">
      <c r="M13" s="3" t="s">
        <v>16</v>
      </c>
      <c r="N13" s="3" t="s">
        <v>11</v>
      </c>
      <c r="O13" s="4">
        <v>0</v>
      </c>
      <c r="P13" s="3">
        <v>1</v>
      </c>
    </row>
    <row r="14" spans="13:20" x14ac:dyDescent="0.25">
      <c r="M14" s="3" t="s">
        <v>16</v>
      </c>
      <c r="N14" s="3" t="s">
        <v>17</v>
      </c>
      <c r="O14" s="4">
        <v>0</v>
      </c>
      <c r="P14" s="3">
        <v>6</v>
      </c>
    </row>
    <row r="16" spans="13:20" x14ac:dyDescent="0.25">
      <c r="M16" s="5" t="s">
        <v>18</v>
      </c>
      <c r="N16" s="5"/>
      <c r="O16" s="3">
        <f>S3</f>
        <v>0</v>
      </c>
    </row>
  </sheetData>
  <mergeCells count="2">
    <mergeCell ref="M1:P1"/>
    <mergeCell ref="M16:N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Dijkstra</vt:lpstr>
      <vt:lpstr>Ford-Fulkerson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hallgato</dc:creator>
  <cp:lastModifiedBy>hallgato</cp:lastModifiedBy>
  <dcterms:created xsi:type="dcterms:W3CDTF">2020-03-09T14:36:15Z</dcterms:created>
  <dcterms:modified xsi:type="dcterms:W3CDTF">2020-03-09T14:37:01Z</dcterms:modified>
</cp:coreProperties>
</file>